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233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Tabelle1!$B$1:$E$59</definedName>
  </definedNames>
  <calcPr calcId="145621"/>
</workbook>
</file>

<file path=xl/calcChain.xml><?xml version="1.0" encoding="utf-8"?>
<calcChain xmlns="http://schemas.openxmlformats.org/spreadsheetml/2006/main">
  <c r="G5" i="1" l="1"/>
  <c r="G6" i="1" s="1"/>
  <c r="G8" i="1" s="1"/>
  <c r="G7" i="1"/>
  <c r="G9" i="1"/>
  <c r="G10" i="1" s="1"/>
  <c r="G11" i="1" s="1"/>
  <c r="D24" i="1" l="1"/>
  <c r="D27" i="1"/>
  <c r="D28" i="1"/>
  <c r="D25" i="1" l="1"/>
</calcChain>
</file>

<file path=xl/sharedStrings.xml><?xml version="1.0" encoding="utf-8"?>
<sst xmlns="http://schemas.openxmlformats.org/spreadsheetml/2006/main" count="16" uniqueCount="13">
  <si>
    <t>Lumen</t>
  </si>
  <si>
    <t>Abstand in Meter</t>
  </si>
  <si>
    <t>Abstrahlwinkel in Grad</t>
  </si>
  <si>
    <t>Halber Winkel</t>
  </si>
  <si>
    <t>Radius</t>
  </si>
  <si>
    <t>Durchmesser Beleuchtete Fläche</t>
  </si>
  <si>
    <t>Beleuchtete Fläche in m²</t>
  </si>
  <si>
    <t>Steridannt</t>
  </si>
  <si>
    <t>Candela</t>
  </si>
  <si>
    <t>Beleuchtungsstärke Lux</t>
  </si>
  <si>
    <t>Durchmesser beleuchtete Fläche</t>
  </si>
  <si>
    <r>
      <rPr>
        <b/>
        <sz val="16"/>
        <rFont val="Arial"/>
        <family val="2"/>
      </rPr>
      <t xml:space="preserve">HINWEIS:   </t>
    </r>
    <r>
      <rPr>
        <sz val="16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Bitte beachten Sie! Die errechneten Werte sind rein theortisch und weichen von der Realität ab. Sie dienen nur der zur ungefähren Orientierung.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rFont val="Arial"/>
        <family val="2"/>
      </rPr>
      <t>ROTASYSTEM übernimmt weder Garantie noch Haftung für die angegebenen Werte.</t>
    </r>
    <r>
      <rPr>
        <sz val="16"/>
        <rFont val="Arial"/>
        <family val="2"/>
      </rPr>
      <t xml:space="preserve"> 
</t>
    </r>
  </si>
  <si>
    <t>© 2015 Rotasystem Service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</si>
</sst>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0.00&quot; cd&quot;"/>
    <numFmt numFmtId="166" formatCode="0.00&quot; lx&quot;"/>
    <numFmt numFmtId="167" formatCode="0.00&quot; m&quot;"/>
    <numFmt numFmtId="168" formatCode="0.00&quot; m²&quot;"/>
    <numFmt numFmtId="169" formatCode="0.00\ &quot;m&quot;"/>
    <numFmt numFmtId="170" formatCode="0.00\°"/>
    <numFmt numFmtId="171" formatCode="#,##0\ &quot;lm&quot;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  <charset val="1"/>
    </font>
    <font>
      <b/>
      <sz val="24"/>
      <color rgb="FF92D050"/>
      <name val="Arial"/>
      <family val="2"/>
      <charset val="1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24"/>
      <name val="Arial"/>
      <family val="2"/>
      <charset val="1"/>
    </font>
    <font>
      <b/>
      <sz val="24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C0C0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1" tint="0.499984740745262"/>
        <bgColor indexed="23"/>
      </patternFill>
    </fill>
    <fill>
      <patternFill patternType="solid">
        <fgColor theme="0"/>
        <bgColor indexed="26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 applyFill="1" applyProtection="1">
      <protection hidden="1"/>
    </xf>
    <xf numFmtId="0" fontId="1" fillId="2" borderId="0" xfId="1" applyFill="1"/>
    <xf numFmtId="0" fontId="0" fillId="2" borderId="0" xfId="0" applyFill="1"/>
    <xf numFmtId="0" fontId="0" fillId="3" borderId="0" xfId="0" applyFill="1"/>
    <xf numFmtId="0" fontId="1" fillId="4" borderId="4" xfId="1" applyFill="1" applyBorder="1" applyAlignment="1" applyProtection="1">
      <alignment horizontal="center" vertical="center"/>
      <protection hidden="1"/>
    </xf>
    <xf numFmtId="0" fontId="2" fillId="6" borderId="3" xfId="1" applyFont="1" applyFill="1" applyBorder="1" applyAlignment="1" applyProtection="1">
      <alignment horizontal="left" vertical="center"/>
      <protection hidden="1"/>
    </xf>
    <xf numFmtId="168" fontId="3" fillId="6" borderId="1" xfId="1" applyNumberFormat="1" applyFont="1" applyFill="1" applyBorder="1" applyProtection="1">
      <protection hidden="1"/>
    </xf>
    <xf numFmtId="0" fontId="1" fillId="0" borderId="0" xfId="1" applyProtection="1">
      <protection hidden="1"/>
    </xf>
    <xf numFmtId="0" fontId="0" fillId="0" borderId="0" xfId="0" applyProtection="1">
      <protection hidden="1"/>
    </xf>
    <xf numFmtId="0" fontId="6" fillId="4" borderId="0" xfId="1" applyFont="1" applyFill="1" applyProtection="1">
      <protection hidden="1"/>
    </xf>
    <xf numFmtId="0" fontId="7" fillId="6" borderId="6" xfId="1" applyFont="1" applyFill="1" applyBorder="1" applyAlignment="1" applyProtection="1">
      <alignment horizontal="center"/>
      <protection hidden="1"/>
    </xf>
    <xf numFmtId="0" fontId="8" fillId="6" borderId="2" xfId="1" applyFont="1" applyFill="1" applyBorder="1" applyAlignment="1" applyProtection="1">
      <alignment horizontal="left" vertical="center"/>
      <protection hidden="1"/>
    </xf>
    <xf numFmtId="169" fontId="9" fillId="7" borderId="5" xfId="1" applyNumberFormat="1" applyFont="1" applyFill="1" applyBorder="1" applyAlignment="1" applyProtection="1">
      <alignment horizontal="right"/>
      <protection locked="0"/>
    </xf>
    <xf numFmtId="170" fontId="9" fillId="7" borderId="5" xfId="1" applyNumberFormat="1" applyFont="1" applyFill="1" applyBorder="1" applyAlignment="1" applyProtection="1">
      <alignment horizontal="right"/>
      <protection locked="0"/>
    </xf>
    <xf numFmtId="171" fontId="9" fillId="7" borderId="5" xfId="1" applyNumberFormat="1" applyFont="1" applyFill="1" applyBorder="1" applyAlignment="1" applyProtection="1">
      <alignment horizontal="right"/>
      <protection locked="0"/>
    </xf>
    <xf numFmtId="0" fontId="1" fillId="4" borderId="0" xfId="1" applyFill="1" applyAlignment="1" applyProtection="1"/>
    <xf numFmtId="164" fontId="1" fillId="4" borderId="0" xfId="1" applyNumberFormat="1" applyFill="1" applyAlignment="1" applyProtection="1"/>
    <xf numFmtId="2" fontId="1" fillId="4" borderId="0" xfId="1" applyNumberFormat="1" applyFill="1" applyAlignment="1" applyProtection="1"/>
    <xf numFmtId="0" fontId="0" fillId="5" borderId="0" xfId="0" applyFill="1" applyAlignment="1" applyProtection="1">
      <protection hidden="1"/>
    </xf>
    <xf numFmtId="0" fontId="2" fillId="4" borderId="0" xfId="1" applyFont="1" applyFill="1" applyBorder="1" applyAlignment="1" applyProtection="1">
      <alignment horizontal="left" vertical="center"/>
      <protection hidden="1"/>
    </xf>
    <xf numFmtId="0" fontId="4" fillId="4" borderId="0" xfId="1" applyFont="1" applyFill="1" applyAlignment="1" applyProtection="1">
      <alignment vertical="top" wrapText="1" shrinkToFit="1"/>
      <protection hidden="1"/>
    </xf>
    <xf numFmtId="165" fontId="3" fillId="6" borderId="1" xfId="1" applyNumberFormat="1" applyFont="1" applyFill="1" applyBorder="1" applyProtection="1">
      <protection hidden="1"/>
    </xf>
    <xf numFmtId="166" fontId="3" fillId="6" borderId="1" xfId="1" applyNumberFormat="1" applyFont="1" applyFill="1" applyBorder="1" applyProtection="1">
      <protection hidden="1"/>
    </xf>
    <xf numFmtId="167" fontId="3" fillId="6" borderId="1" xfId="1" applyNumberFormat="1" applyFont="1" applyFill="1" applyBorder="1" applyProtection="1">
      <protection hidden="1"/>
    </xf>
    <xf numFmtId="0" fontId="1" fillId="2" borderId="0" xfId="1" applyFill="1" applyProtection="1">
      <protection hidden="1"/>
    </xf>
    <xf numFmtId="0" fontId="1" fillId="8" borderId="0" xfId="1" applyFill="1" applyProtection="1">
      <protection hidden="1"/>
    </xf>
    <xf numFmtId="0" fontId="1" fillId="5" borderId="0" xfId="1" applyFill="1" applyAlignment="1" applyProtection="1">
      <protection hidden="1"/>
    </xf>
    <xf numFmtId="0" fontId="0" fillId="0" borderId="0" xfId="0" applyAlignment="1" applyProtection="1">
      <protection hidden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3606800</xdr:colOff>
      <xdr:row>12</xdr:row>
      <xdr:rowOff>152400</xdr:rowOff>
    </xdr:from>
    <xdr:to>
      <xdr:col>3</xdr:col>
      <xdr:colOff>355600</xdr:colOff>
      <xdr:row>22</xdr:row>
      <xdr:rowOff>444737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8800" y="3390900"/>
          <a:ext cx="4254500" cy="6769337"/>
        </a:xfrm>
        <a:prstGeom prst="rect">
          <a:avLst/>
        </a:prstGeom>
      </xdr:spPr>
    </xdr:pic>
    <xdr:clientData/>
  </xdr:twoCellAnchor>
  <xdr:twoCellAnchor editAs="oneCell">
    <xdr:from>
      <xdr:col>1</xdr:col>
      <xdr:colOff>3606800</xdr:colOff>
      <xdr:row>3</xdr:row>
      <xdr:rowOff>199506</xdr:rowOff>
    </xdr:from>
    <xdr:to>
      <xdr:col>3</xdr:col>
      <xdr:colOff>368299</xdr:colOff>
      <xdr:row>12</xdr:row>
      <xdr:rowOff>63500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8800" y="2104506"/>
          <a:ext cx="4254499" cy="1133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view="pageBreakPreview" zoomScale="50" zoomScaleNormal="100" zoomScaleSheetLayoutView="50" workbookViewId="0">
      <selection activeCell="B29" sqref="B29:E58"/>
    </sheetView>
  </sheetViews>
  <sheetFormatPr baseColWidth="10" defaultRowHeight="15" x14ac:dyDescent="0.25"/>
  <cols>
    <col min="1" max="1" width="11.42578125" style="9"/>
    <col min="2" max="4" width="56.140625" style="9" customWidth="1"/>
    <col min="5" max="5" width="11.42578125" style="4"/>
  </cols>
  <sheetData>
    <row r="1" spans="1:7" ht="50.25" customHeight="1" x14ac:dyDescent="0.25">
      <c r="A1" s="8"/>
      <c r="B1" s="5"/>
      <c r="C1" s="5"/>
      <c r="D1" s="5"/>
      <c r="E1" s="25"/>
    </row>
    <row r="2" spans="1:7" ht="50.25" customHeight="1" thickBot="1" x14ac:dyDescent="0.45">
      <c r="A2" s="8"/>
      <c r="B2" s="11" t="s">
        <v>0</v>
      </c>
      <c r="C2" s="11" t="s">
        <v>1</v>
      </c>
      <c r="D2" s="11" t="s">
        <v>2</v>
      </c>
      <c r="E2" s="26"/>
    </row>
    <row r="3" spans="1:7" ht="50.25" customHeight="1" thickBot="1" x14ac:dyDescent="0.45">
      <c r="A3" s="8"/>
      <c r="B3" s="15">
        <v>18000</v>
      </c>
      <c r="C3" s="13">
        <v>8</v>
      </c>
      <c r="D3" s="14">
        <v>61</v>
      </c>
      <c r="E3" s="2"/>
    </row>
    <row r="4" spans="1:7" ht="50.25" customHeight="1" x14ac:dyDescent="0.25">
      <c r="A4" s="8"/>
      <c r="B4" s="27"/>
      <c r="C4" s="28"/>
      <c r="D4" s="28"/>
      <c r="E4" s="28"/>
    </row>
    <row r="5" spans="1:7" ht="50.25" hidden="1" customHeight="1" x14ac:dyDescent="0.25">
      <c r="A5" s="8"/>
      <c r="B5" s="28"/>
      <c r="C5" s="28"/>
      <c r="D5" s="28"/>
      <c r="E5" s="28"/>
      <c r="F5" s="16" t="s">
        <v>3</v>
      </c>
      <c r="G5" s="16">
        <f>D3/2</f>
        <v>30.5</v>
      </c>
    </row>
    <row r="6" spans="1:7" ht="50.25" hidden="1" customHeight="1" x14ac:dyDescent="0.25">
      <c r="A6" s="8"/>
      <c r="B6" s="28"/>
      <c r="C6" s="28"/>
      <c r="D6" s="28"/>
      <c r="E6" s="28"/>
      <c r="F6" s="16" t="s">
        <v>4</v>
      </c>
      <c r="G6" s="16">
        <f>C3*(TAN(RADIANS(G5)))</f>
        <v>4.7123601313644077</v>
      </c>
    </row>
    <row r="7" spans="1:7" ht="50.25" hidden="1" customHeight="1" x14ac:dyDescent="0.25">
      <c r="A7" s="8"/>
      <c r="B7" s="28"/>
      <c r="C7" s="28"/>
      <c r="D7" s="28"/>
      <c r="E7" s="28"/>
      <c r="F7" s="16" t="s">
        <v>5</v>
      </c>
      <c r="G7" s="16">
        <f>(C3*(TAN(RADIANS(D3/2))))*2</f>
        <v>9.4247202627288154</v>
      </c>
    </row>
    <row r="8" spans="1:7" ht="50.25" hidden="1" customHeight="1" x14ac:dyDescent="0.25">
      <c r="A8" s="8"/>
      <c r="B8" s="28"/>
      <c r="C8" s="28"/>
      <c r="D8" s="28"/>
      <c r="E8" s="28"/>
      <c r="F8" s="16" t="s">
        <v>6</v>
      </c>
      <c r="G8" s="16">
        <f>(G6^2)*PI()</f>
        <v>69.763268348036604</v>
      </c>
    </row>
    <row r="9" spans="1:7" ht="50.25" hidden="1" customHeight="1" x14ac:dyDescent="0.25">
      <c r="A9" s="8"/>
      <c r="B9" s="28"/>
      <c r="C9" s="28"/>
      <c r="D9" s="28"/>
      <c r="E9" s="28"/>
      <c r="F9" s="16" t="s">
        <v>7</v>
      </c>
      <c r="G9" s="17">
        <f>2*PI()*(1-COS(RADIANS(D3)/2))</f>
        <v>0.86940962605590888</v>
      </c>
    </row>
    <row r="10" spans="1:7" ht="50.25" hidden="1" customHeight="1" x14ac:dyDescent="0.25">
      <c r="A10" s="8"/>
      <c r="B10" s="28"/>
      <c r="C10" s="28"/>
      <c r="D10" s="28"/>
      <c r="E10" s="28"/>
      <c r="F10" s="16" t="s">
        <v>8</v>
      </c>
      <c r="G10" s="18">
        <f>IF(B3=0,0,B3/G9)</f>
        <v>20703.704514588018</v>
      </c>
    </row>
    <row r="11" spans="1:7" ht="50.25" hidden="1" customHeight="1" x14ac:dyDescent="0.25">
      <c r="A11" s="8"/>
      <c r="B11" s="28"/>
      <c r="C11" s="28"/>
      <c r="D11" s="28"/>
      <c r="E11" s="28"/>
      <c r="F11" s="16" t="s">
        <v>9</v>
      </c>
      <c r="G11" s="16">
        <f>IF(G10=0,0,G10/(C3^2))</f>
        <v>323.49538304043779</v>
      </c>
    </row>
    <row r="12" spans="1:7" ht="50.25" customHeight="1" x14ac:dyDescent="0.25">
      <c r="A12" s="8"/>
      <c r="B12" s="28"/>
      <c r="C12" s="28"/>
      <c r="D12" s="28"/>
      <c r="E12" s="28"/>
    </row>
    <row r="13" spans="1:7" ht="50.25" customHeight="1" x14ac:dyDescent="0.25">
      <c r="A13" s="8"/>
      <c r="B13" s="28"/>
      <c r="C13" s="28"/>
      <c r="D13" s="28"/>
      <c r="E13" s="28"/>
    </row>
    <row r="14" spans="1:7" ht="50.25" customHeight="1" x14ac:dyDescent="0.25">
      <c r="A14" s="8"/>
      <c r="B14" s="28"/>
      <c r="C14" s="28"/>
      <c r="D14" s="28"/>
      <c r="E14" s="28"/>
    </row>
    <row r="15" spans="1:7" ht="50.25" customHeight="1" x14ac:dyDescent="0.25">
      <c r="A15" s="8"/>
      <c r="B15" s="28"/>
      <c r="C15" s="28"/>
      <c r="D15" s="28"/>
      <c r="E15" s="28"/>
    </row>
    <row r="16" spans="1:7" ht="50.25" customHeight="1" x14ac:dyDescent="0.25">
      <c r="A16" s="8"/>
      <c r="B16" s="28"/>
      <c r="C16" s="28"/>
      <c r="D16" s="28"/>
      <c r="E16" s="28"/>
    </row>
    <row r="17" spans="1:5" ht="50.25" customHeight="1" x14ac:dyDescent="0.25">
      <c r="A17" s="8"/>
      <c r="B17" s="28"/>
      <c r="C17" s="28"/>
      <c r="D17" s="28"/>
      <c r="E17" s="28"/>
    </row>
    <row r="18" spans="1:5" ht="50.25" customHeight="1" x14ac:dyDescent="0.25">
      <c r="A18" s="8"/>
      <c r="B18" s="28"/>
      <c r="C18" s="28"/>
      <c r="D18" s="28"/>
      <c r="E18" s="28"/>
    </row>
    <row r="19" spans="1:5" ht="50.25" customHeight="1" x14ac:dyDescent="0.25">
      <c r="A19" s="8"/>
      <c r="B19" s="28"/>
      <c r="C19" s="28"/>
      <c r="D19" s="28"/>
      <c r="E19" s="28"/>
    </row>
    <row r="20" spans="1:5" ht="50.25" customHeight="1" x14ac:dyDescent="0.25">
      <c r="A20" s="8"/>
      <c r="B20" s="28"/>
      <c r="C20" s="28"/>
      <c r="D20" s="28"/>
      <c r="E20" s="28"/>
    </row>
    <row r="21" spans="1:5" ht="50.25" customHeight="1" x14ac:dyDescent="0.25">
      <c r="A21" s="8"/>
      <c r="B21" s="28"/>
      <c r="C21" s="28"/>
      <c r="D21" s="28"/>
      <c r="E21" s="28"/>
    </row>
    <row r="22" spans="1:5" ht="50.25" customHeight="1" x14ac:dyDescent="0.25">
      <c r="A22" s="8"/>
      <c r="B22" s="28"/>
      <c r="C22" s="28"/>
      <c r="D22" s="28"/>
      <c r="E22" s="28"/>
    </row>
    <row r="23" spans="1:5" ht="50.25" customHeight="1" x14ac:dyDescent="0.25">
      <c r="A23" s="8"/>
      <c r="B23" s="28"/>
      <c r="C23" s="28"/>
      <c r="D23" s="28"/>
      <c r="E23" s="28"/>
    </row>
    <row r="24" spans="1:5" ht="50.25" customHeight="1" x14ac:dyDescent="0.4">
      <c r="A24" s="8"/>
      <c r="B24" s="12" t="s">
        <v>8</v>
      </c>
      <c r="C24" s="6"/>
      <c r="D24" s="22">
        <f>G10</f>
        <v>20703.704514588018</v>
      </c>
      <c r="E24" s="26"/>
    </row>
    <row r="25" spans="1:5" ht="50.25" customHeight="1" x14ac:dyDescent="0.4">
      <c r="A25" s="8"/>
      <c r="B25" s="12" t="s">
        <v>9</v>
      </c>
      <c r="C25" s="6"/>
      <c r="D25" s="23">
        <f>G11</f>
        <v>323.49538304043779</v>
      </c>
      <c r="E25" s="26"/>
    </row>
    <row r="26" spans="1:5" ht="50.25" customHeight="1" x14ac:dyDescent="0.25">
      <c r="A26" s="8"/>
      <c r="B26" s="20"/>
      <c r="C26" s="28"/>
      <c r="D26" s="28"/>
      <c r="E26" s="28"/>
    </row>
    <row r="27" spans="1:5" ht="50.25" customHeight="1" x14ac:dyDescent="0.4">
      <c r="A27" s="8"/>
      <c r="B27" s="12" t="s">
        <v>10</v>
      </c>
      <c r="C27" s="6"/>
      <c r="D27" s="24">
        <f>G7</f>
        <v>9.4247202627288154</v>
      </c>
      <c r="E27" s="26"/>
    </row>
    <row r="28" spans="1:5" ht="50.25" customHeight="1" x14ac:dyDescent="0.4">
      <c r="A28" s="8"/>
      <c r="B28" s="12" t="s">
        <v>6</v>
      </c>
      <c r="C28" s="6"/>
      <c r="D28" s="7">
        <f>G8</f>
        <v>69.763268348036604</v>
      </c>
      <c r="E28" s="26"/>
    </row>
    <row r="29" spans="1:5" x14ac:dyDescent="0.25">
      <c r="A29" s="8"/>
      <c r="B29" s="21" t="s">
        <v>11</v>
      </c>
      <c r="C29" s="28"/>
      <c r="D29" s="28"/>
      <c r="E29" s="28"/>
    </row>
    <row r="30" spans="1:5" x14ac:dyDescent="0.25">
      <c r="A30" s="8"/>
      <c r="B30" s="28"/>
      <c r="C30" s="28"/>
      <c r="D30" s="28"/>
      <c r="E30" s="28"/>
    </row>
    <row r="31" spans="1:5" ht="15" customHeight="1" x14ac:dyDescent="0.25">
      <c r="A31" s="8"/>
      <c r="B31" s="28"/>
      <c r="C31" s="28"/>
      <c r="D31" s="28"/>
      <c r="E31" s="28"/>
    </row>
    <row r="32" spans="1:5" ht="15" customHeight="1" x14ac:dyDescent="0.25">
      <c r="A32" s="8"/>
      <c r="B32" s="28"/>
      <c r="C32" s="28"/>
      <c r="D32" s="28"/>
      <c r="E32" s="28"/>
    </row>
    <row r="33" spans="1:5" ht="15" customHeight="1" x14ac:dyDescent="0.25">
      <c r="A33" s="8"/>
      <c r="B33" s="28"/>
      <c r="C33" s="28"/>
      <c r="D33" s="28"/>
      <c r="E33" s="28"/>
    </row>
    <row r="34" spans="1:5" ht="15" customHeight="1" x14ac:dyDescent="0.25">
      <c r="A34" s="8"/>
      <c r="B34" s="28"/>
      <c r="C34" s="28"/>
      <c r="D34" s="28"/>
      <c r="E34" s="28"/>
    </row>
    <row r="35" spans="1:5" ht="15" customHeight="1" x14ac:dyDescent="0.25">
      <c r="A35" s="8"/>
      <c r="B35" s="28"/>
      <c r="C35" s="28"/>
      <c r="D35" s="28"/>
      <c r="E35" s="28"/>
    </row>
    <row r="36" spans="1:5" ht="15" customHeight="1" x14ac:dyDescent="0.25">
      <c r="A36" s="8"/>
      <c r="B36" s="28"/>
      <c r="C36" s="28"/>
      <c r="D36" s="28"/>
      <c r="E36" s="28"/>
    </row>
    <row r="37" spans="1:5" ht="15" customHeight="1" x14ac:dyDescent="0.25">
      <c r="A37" s="8"/>
      <c r="B37" s="28"/>
      <c r="C37" s="28"/>
      <c r="D37" s="28"/>
      <c r="E37" s="28"/>
    </row>
    <row r="38" spans="1:5" x14ac:dyDescent="0.25">
      <c r="A38" s="8"/>
      <c r="B38" s="28"/>
      <c r="C38" s="28"/>
      <c r="D38" s="28"/>
      <c r="E38" s="28"/>
    </row>
    <row r="39" spans="1:5" x14ac:dyDescent="0.25">
      <c r="A39" s="8"/>
      <c r="B39" s="28"/>
      <c r="C39" s="28"/>
      <c r="D39" s="28"/>
      <c r="E39" s="28"/>
    </row>
    <row r="40" spans="1:5" x14ac:dyDescent="0.25">
      <c r="A40" s="8"/>
      <c r="B40" s="28"/>
      <c r="C40" s="28"/>
      <c r="D40" s="28"/>
      <c r="E40" s="28"/>
    </row>
    <row r="41" spans="1:5" x14ac:dyDescent="0.25">
      <c r="A41" s="8"/>
      <c r="B41" s="28"/>
      <c r="C41" s="28"/>
      <c r="D41" s="28"/>
      <c r="E41" s="28"/>
    </row>
    <row r="42" spans="1:5" x14ac:dyDescent="0.25">
      <c r="A42" s="8"/>
      <c r="B42" s="28"/>
      <c r="C42" s="28"/>
      <c r="D42" s="28"/>
      <c r="E42" s="28"/>
    </row>
    <row r="43" spans="1:5" x14ac:dyDescent="0.25">
      <c r="A43" s="1"/>
      <c r="B43" s="28"/>
      <c r="C43" s="28"/>
      <c r="D43" s="28"/>
      <c r="E43" s="28"/>
    </row>
    <row r="44" spans="1:5" x14ac:dyDescent="0.25">
      <c r="A44" s="1"/>
      <c r="B44" s="28"/>
      <c r="C44" s="28"/>
      <c r="D44" s="28"/>
      <c r="E44" s="28"/>
    </row>
    <row r="45" spans="1:5" x14ac:dyDescent="0.25">
      <c r="A45" s="1"/>
      <c r="B45" s="28"/>
      <c r="C45" s="28"/>
      <c r="D45" s="28"/>
      <c r="E45" s="28"/>
    </row>
    <row r="46" spans="1:5" x14ac:dyDescent="0.25">
      <c r="A46" s="1"/>
      <c r="B46" s="28"/>
      <c r="C46" s="28"/>
      <c r="D46" s="28"/>
      <c r="E46" s="28"/>
    </row>
    <row r="47" spans="1:5" x14ac:dyDescent="0.25">
      <c r="A47" s="1"/>
      <c r="B47" s="28"/>
      <c r="C47" s="28"/>
      <c r="D47" s="28"/>
      <c r="E47" s="28"/>
    </row>
    <row r="48" spans="1:5" x14ac:dyDescent="0.25">
      <c r="A48" s="1"/>
      <c r="B48" s="28"/>
      <c r="C48" s="28"/>
      <c r="D48" s="28"/>
      <c r="E48" s="28"/>
    </row>
    <row r="49" spans="1:18" x14ac:dyDescent="0.25">
      <c r="A49" s="1"/>
      <c r="B49" s="28"/>
      <c r="C49" s="28"/>
      <c r="D49" s="28"/>
      <c r="E49" s="28"/>
    </row>
    <row r="50" spans="1:18" x14ac:dyDescent="0.25">
      <c r="B50" s="28"/>
      <c r="C50" s="28"/>
      <c r="D50" s="28"/>
      <c r="E50" s="28"/>
    </row>
    <row r="51" spans="1:18" x14ac:dyDescent="0.25">
      <c r="B51" s="28"/>
      <c r="C51" s="28"/>
      <c r="D51" s="28"/>
      <c r="E51" s="28"/>
    </row>
    <row r="52" spans="1:18" x14ac:dyDescent="0.25">
      <c r="B52" s="28"/>
      <c r="C52" s="28"/>
      <c r="D52" s="28"/>
      <c r="E52" s="28"/>
    </row>
    <row r="53" spans="1:18" x14ac:dyDescent="0.25">
      <c r="B53" s="28"/>
      <c r="C53" s="28"/>
      <c r="D53" s="28"/>
      <c r="E53" s="28"/>
    </row>
    <row r="54" spans="1:18" x14ac:dyDescent="0.25">
      <c r="B54" s="28"/>
      <c r="C54" s="28"/>
      <c r="D54" s="28"/>
      <c r="E54" s="28"/>
    </row>
    <row r="55" spans="1:18" x14ac:dyDescent="0.25">
      <c r="B55" s="28"/>
      <c r="C55" s="28"/>
      <c r="D55" s="28"/>
      <c r="E55" s="28"/>
    </row>
    <row r="56" spans="1:18" x14ac:dyDescent="0.25">
      <c r="B56" s="28"/>
      <c r="C56" s="28"/>
      <c r="D56" s="28"/>
      <c r="E56" s="28"/>
    </row>
    <row r="57" spans="1:18" x14ac:dyDescent="0.25">
      <c r="B57" s="28"/>
      <c r="C57" s="28"/>
      <c r="D57" s="28"/>
      <c r="E57" s="28"/>
    </row>
    <row r="58" spans="1:18" x14ac:dyDescent="0.25">
      <c r="B58" s="28"/>
      <c r="C58" s="28"/>
      <c r="D58" s="28"/>
      <c r="E58" s="28"/>
    </row>
    <row r="59" spans="1:18" ht="18" x14ac:dyDescent="0.25">
      <c r="B59" s="19"/>
      <c r="C59" s="19"/>
      <c r="D59" s="10" t="s">
        <v>12</v>
      </c>
      <c r="E59" s="3"/>
      <c r="R59" s="10"/>
    </row>
  </sheetData>
  <sheetProtection password="C71F" sheet="1" objects="1" scenarios="1"/>
  <mergeCells count="3">
    <mergeCell ref="B4:E23"/>
    <mergeCell ref="B26:E26"/>
    <mergeCell ref="B29:E58"/>
  </mergeCells>
  <pageMargins left="0.7" right="0.7" top="0.75" bottom="0.75" header="0.3" footer="0.3"/>
  <pageSetup paperSize="9" scale="40" orientation="portrait" r:id="rId1"/>
  <headerFooter>
    <oddHeader>&amp;C&amp;36Lumen zu Lux</oddHeader>
    <oddFooter>&amp;CROTASYSTEM Service GmbH
www.rotasystem.com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Gasser Karl</dc:creator>
  <cp:lastModifiedBy>Gasser Karl</cp:lastModifiedBy>
  <cp:lastPrinted>2014-11-27T16:03:45Z</cp:lastPrinted>
  <dcterms:created xsi:type="dcterms:W3CDTF">2014-11-27T15:01:34Z</dcterms:created>
  <dcterms:modified xsi:type="dcterms:W3CDTF">2015-03-27T09:15:53Z</dcterms:modified>
</cp:coreProperties>
</file>